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Uhametsa, Turna, Kõnnu MS ja Viislimetsa tee/"/>
    </mc:Choice>
  </mc:AlternateContent>
  <xr:revisionPtr revIDLastSave="4465" documentId="13_ncr:1_{527BB10C-8909-4436-9A7C-A24F53E7C016}" xr6:coauthVersionLast="47" xr6:coauthVersionMax="47" xr10:uidLastSave="{0C16F77A-9BCA-4FCD-8E03-993F3EEB317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9" i="11" l="1"/>
  <c r="F110" i="11"/>
  <c r="F111" i="11"/>
  <c r="F112" i="11"/>
  <c r="F113" i="11"/>
  <c r="F114" i="11"/>
  <c r="F115" i="11"/>
  <c r="F108" i="11" l="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65" i="11"/>
  <c r="F58" i="11"/>
  <c r="F120" i="11" l="1"/>
  <c r="F49" i="11" l="1"/>
  <c r="F50" i="11"/>
  <c r="F51" i="11"/>
  <c r="F55" i="11"/>
  <c r="F53" i="11"/>
  <c r="F54" i="11"/>
  <c r="F52" i="11"/>
  <c r="F56" i="11"/>
  <c r="F57" i="11"/>
  <c r="F59" i="11"/>
  <c r="F60" i="11"/>
  <c r="F61" i="11"/>
  <c r="F62" i="11"/>
  <c r="F63" i="11"/>
  <c r="F64" i="11"/>
  <c r="F118" i="11" l="1"/>
  <c r="F117" i="11"/>
  <c r="F40" i="11"/>
  <c r="F39" i="11"/>
  <c r="F38" i="11"/>
  <c r="F36" i="11"/>
  <c r="F35" i="11"/>
  <c r="F34" i="11"/>
  <c r="F33" i="11"/>
  <c r="F32" i="11"/>
  <c r="F31" i="11"/>
  <c r="F30" i="11"/>
  <c r="F29" i="11"/>
  <c r="F28" i="11"/>
  <c r="F27" i="11"/>
  <c r="F26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41" i="11" l="1"/>
  <c r="F67" i="11"/>
  <c r="F66" i="11"/>
  <c r="F116" i="11"/>
  <c r="F121" i="11"/>
  <c r="F81" i="11"/>
  <c r="F80" i="11"/>
  <c r="F79" i="11"/>
  <c r="F78" i="11"/>
  <c r="F77" i="11"/>
  <c r="F76" i="11"/>
  <c r="F75" i="11"/>
  <c r="F74" i="11"/>
  <c r="F73" i="11"/>
  <c r="F122" i="11" s="1"/>
  <c r="F70" i="11" l="1"/>
  <c r="F69" i="11"/>
  <c r="F48" i="11"/>
  <c r="F47" i="11"/>
  <c r="F46" i="11"/>
  <c r="F45" i="11"/>
  <c r="F44" i="11"/>
  <c r="F43" i="11"/>
  <c r="F71" i="11" l="1"/>
  <c r="E123" i="11" s="1"/>
</calcChain>
</file>

<file path=xl/sharedStrings.xml><?xml version="1.0" encoding="utf-8"?>
<sst xmlns="http://schemas.openxmlformats.org/spreadsheetml/2006/main" count="242" uniqueCount="113">
  <si>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</si>
  <si>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</si>
  <si>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</si>
  <si>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</si>
  <si>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</si>
  <si>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</si>
  <si>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</si>
  <si>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</si>
  <si>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</si>
  <si>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</si>
  <si>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</si>
  <si>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</si>
  <si>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</si>
  <si>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</si>
  <si>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</si>
  <si>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</si>
  <si>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</si>
  <si>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</si>
  <si>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</si>
  <si>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</si>
  <si>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</si>
  <si>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</si>
  <si>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</si>
  <si>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</si>
  <si>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</si>
  <si>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</si>
  <si>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</si>
  <si>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</si>
  <si>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</si>
  <si>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</si>
  <si>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</si>
  <si>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</si>
  <si>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RK - Rekonstrueeritava kuivenduskraavi kaeve</t>
  </si>
  <si>
    <t>Truupide rekonstrueerimine ja ehitamine</t>
  </si>
  <si>
    <t>Kruusast teekatte ehitustööd koos tihendamisega, H=10sm, Purustatud kruus, Positsioon nr. 6 (+materjal ja vedu karjäärist)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</si>
  <si>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</si>
  <si>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</si>
  <si>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</si>
  <si>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</si>
  <si>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</si>
  <si>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Truupide mahamärkimine</t>
  </si>
  <si>
    <t>2 otsakut</t>
  </si>
  <si>
    <t xml:space="preserve">Ø 50 cm plasttruubi mattotsaku ehitamine (tüüp MAO) </t>
  </si>
  <si>
    <t>m³</t>
  </si>
  <si>
    <t>Settebasseini mahamärkimine</t>
  </si>
  <si>
    <t>EN - Ehitatava nõva kaeve</t>
  </si>
  <si>
    <r>
      <t>m</t>
    </r>
    <r>
      <rPr>
        <vertAlign val="superscript"/>
        <sz val="8"/>
        <rFont val="Arial"/>
        <family val="2"/>
        <charset val="186"/>
      </rPr>
      <t>3</t>
    </r>
  </si>
  <si>
    <t>m²</t>
  </si>
  <si>
    <t>88,8 ha</t>
  </si>
  <si>
    <t>Uhametsa, Turna, Kõnnu maaparandussüsteemi rekonstrueerimine</t>
  </si>
  <si>
    <t>Lisa 1 - Hinnapakkumuse vorm hankes "Uhametsa, Turna, Kõnnu maaparandussüsteemi ja Viislimetsa tee rekonstrueerimine"</t>
  </si>
  <si>
    <t>Uhametsa, Turna, Kõnnu maaparandussüsteemi rekonstrueerimine kokku</t>
  </si>
  <si>
    <t>Uhametsa tee (0,46 km) rekonstrueerimine</t>
  </si>
  <si>
    <t>Viislimetsa tee (2,3 km) rekonstrueerimine</t>
  </si>
  <si>
    <t>Viislimetsa tee (2,3 km) rekonstrueerimine kokku</t>
  </si>
  <si>
    <t>Uhametsa tee (0,46 km) rekonstrueerimine kokku</t>
  </si>
  <si>
    <t>Koordinaatidega seotud teostusjoonise koostamine koos Uhametsa teega ja Viislimetsa teega (RMK nõuete kohane ja digitaalne)</t>
  </si>
  <si>
    <t>Tee- ja kraavitrassi ning teerajatiste alune kändude juurimine ekskavaatoriga</t>
  </si>
  <si>
    <t>Kändude ära vedamine 300 m</t>
  </si>
  <si>
    <t>Kraavide mahamärkimine</t>
  </si>
  <si>
    <t>Settebasseini kaevamine, kuni IV gr. pinnas</t>
  </si>
  <si>
    <t>Settebasseini kaeve laiali ajamine</t>
  </si>
  <si>
    <t>Koprapaisude likvideerimine</t>
  </si>
  <si>
    <t>RE - rekonstrueeritava eesvoolu kaeve</t>
  </si>
  <si>
    <t>ET - Ehitatava teekraavi kaeve</t>
  </si>
  <si>
    <t>Pinnase vedu muldesse (602 teeäärne lõik)</t>
  </si>
  <si>
    <t>Pinnase paigaldamine muldesse</t>
  </si>
  <si>
    <t>Truupide torustike likvideerimine kuni Ø75 cm</t>
  </si>
  <si>
    <t>Truupide otsakute likvideerimine</t>
  </si>
  <si>
    <t>Di=40 cm plasttruubi torustiku, tüüp 50PT, ehitamine (profileeritud plasttoru, SN8)</t>
  </si>
  <si>
    <t>Di=50 cm plasttruubi torustiku, tüüp 50PT, ehitamine (profileeritud plasttoru, SN8)</t>
  </si>
  <si>
    <t>Di=80 cm plasttruubi torustiku, tüüp 80PT, ehitamine (profileeritud plasttoru, SN8)</t>
  </si>
  <si>
    <t xml:space="preserve">Ø 50 cm plasttruubi kiviotsaku ehitamine (tüüp KOK) </t>
  </si>
  <si>
    <t xml:space="preserve">Ø 80 cm plasttruubi kiviotsaku ehitamine (tüüp KOK) </t>
  </si>
  <si>
    <t>Ø 40 cm plasttruubi mattotsaku ehitamine (tüüp MAO)</t>
  </si>
  <si>
    <t>Ajutise paisu rajamine olemasolevast pinnasest veetõrjeks ja likvideerimine (T/10)</t>
  </si>
  <si>
    <t>Tee parameetrite ja -elementide mahamärkimine (telg, servad, kraavide siseservad)</t>
  </si>
  <si>
    <t>Tee rajatiste mahamärkimine</t>
  </si>
  <si>
    <t>Teemulde ehitamine teekraavide pinnasest, koos veoga kaugusega kuni 0.2 km ja tihendamisega (sh kraavi 603 pinnas)</t>
  </si>
  <si>
    <t>Teemulde profileerimine 3.5% kahepoolne</t>
  </si>
  <si>
    <t>km</t>
  </si>
  <si>
    <t>Geokomposiit (PET või PP, Deklareeritud tõmbetugevus MD/CMD ≥50/50kN +geotekstiil 120g/m2), paigaldamine tihendatud ja profileeritud muldkehale</t>
  </si>
  <si>
    <t>Kruusast teealuse ehitustööd koos tihendamisega, H=20sm, Sorteeritud kruus, Positsioon nr. 4 (+materjal ja vedu karjäärist)</t>
  </si>
  <si>
    <t>Mahasõidukoht M3 muldkeha ja katendi ehitamine koos tihendamisega  (L=10 m, R=10 m) s.h.</t>
  </si>
  <si>
    <t xml:space="preserve">Möödasõidukoha MS muldkeha ja katendi ehitamine koos tihendamisega  (L=45 m laius 2.5 m) s.h. </t>
  </si>
  <si>
    <t>Tagasipööramiskoha TP-R muldkeha ja katendi ehitamine koos tihendamisega s.h.</t>
  </si>
  <si>
    <t>T-kujulise ristmiku TR-T muldkeha ja katendi ehitamine koos tihendamisega s.h.</t>
  </si>
  <si>
    <t>Mätaskindlustusega kraaviühenduse KÜ-d3 rajamine</t>
  </si>
  <si>
    <t>Kruusast aluse ehitustööd koos tihendamisega, H=20sm, Sorteeritud kruus, Positsioon nr. 4 (+materjal ja vedu karjäärist)</t>
  </si>
  <si>
    <t>Tee parameetrite ja -elementide mahamärkimine (telg, servad, kraavide siseservad, raadamine)</t>
  </si>
  <si>
    <t>Tee rajatiste mahamärkimine, sh truup</t>
  </si>
  <si>
    <t>Kändude vedu kuni 300 m</t>
  </si>
  <si>
    <t>Olemasoleva teemulde töötlemine, profileerimine koos teekraede likvideerimisega ning mulde tihendamisega</t>
  </si>
  <si>
    <t>Olemasoleva pinnastee mulde profiili kujundamine, tee laienemine 1 m võrra</t>
  </si>
  <si>
    <t>Olemasoleva mulde tasandamine ilma põikkallet andmata (mälestiste kaitsevööndid)</t>
  </si>
  <si>
    <t>Mineraalpinnase vedu, MM rajamisel üle jääv mineraalpinnas</t>
  </si>
  <si>
    <t>Tee rajatiste aluse ehitamine mineraalpinnasest</t>
  </si>
  <si>
    <t>Di=40 cm plasttruubi torustiku, tüüp 40PT, ehitamine (profileeritud plasttoru, SN8)</t>
  </si>
  <si>
    <t>Di=60 cm plasttruubi torustiku, tüüp 60PT, ehitamine (profileeritud plasttoru, SN8)</t>
  </si>
  <si>
    <t xml:space="preserve">Ø 40 cm plasttruubi kiviotsaku ehitamine (tüüp KOK) </t>
  </si>
  <si>
    <t xml:space="preserve">Ø 60 cm plasttruubi kiviotsaku ehitamine (tüüp KOK) </t>
  </si>
  <si>
    <t>Ajutise paisu rajamine olemasolevast pinnasest veetõrjeks ja likvideerimine (T/2)</t>
  </si>
  <si>
    <t>Kruusast teekatte ehitustööd koos tihendamisega, H=12sm, Purustatud kruus, Positsioon nr. 6 (+materjal ja vedu karjäärist)</t>
  </si>
  <si>
    <t>Uute kraavide (nõvade) kaevamine</t>
  </si>
  <si>
    <t>Kasvupinnase eemaldamine (h=25..30 cm)</t>
  </si>
  <si>
    <t>Dreenkihi ehitamine, H=25 sm, Sorteeritud kruus, Positsioon nr. 4 (k≥1,0m/24h) (+materjal ja vedu karjäärist)</t>
  </si>
  <si>
    <t>Peenarde kindlustamine h=11cm, Purustatud kruus, Positsioon nr. 6 (+materjal ja vedu karjäärist)</t>
  </si>
  <si>
    <t>Sidekaabli asukoha tuvastamine ja hülsiga kaitsmine</t>
  </si>
  <si>
    <t>Sinise helkuriga tähisposti paigaldamine talukoha sissesõidule</t>
  </si>
  <si>
    <t>Kõrvalmaantee nr 18162 nimega Himmaste - Rasina tee km 17,664 algava Viislimetsa tee mahasõidu ehitamine s.h.</t>
  </si>
  <si>
    <t>Killustikaluse ehitamine (lubjakivikillustik) fr 32/63 kiilutud fr 12/16 kuluga 25kg/m² ja kiilutud fr 8/12 kuluga 15kg/m², H=25sm (+materjal ja vedu karjäärist)</t>
  </si>
  <si>
    <t>Tihedast asfaltbetoonist AC 16 surf kiht katte ehitamine, h=11 cm (+materjal ja vedu)</t>
  </si>
  <si>
    <t>Muru kasvualuse rajamine ja külv (ja/või haljastuse taastamine) h=11cm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</si>
</sst>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11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1" fillId="0" borderId="14" xfId="73" applyFont="1" applyBorder="1" applyAlignment="1">
      <alignment horizontal="left" vertical="center" wrapText="1"/>
    </xf>
    <xf numFmtId="4" fontId="2" fillId="0" borderId="32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lef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0" fontId="2" fillId="25" borderId="14" xfId="43" applyFont="1" applyFill="1" applyBorder="1" applyAlignment="1">
      <alignment horizontal="left" vertical="center" wrapText="1"/>
    </xf>
    <xf numFmtId="0" fontId="2" fillId="25" borderId="14" xfId="51" applyFont="1" applyFill="1" applyBorder="1" applyAlignment="1">
      <alignment horizontal="center" vertical="center"/>
    </xf>
    <xf numFmtId="3" fontId="2" fillId="24" borderId="14" xfId="0" applyNumberFormat="1" applyFont="1" applyFill="1" applyBorder="1" applyAlignment="1">
      <alignment horizontal="right" vertical="center"/>
    </xf>
    <xf numFmtId="0" fontId="2" fillId="0" borderId="14" xfId="43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2" fontId="28" fillId="0" borderId="14" xfId="0" applyNumberFormat="1" applyFont="1" applyBorder="1" applyAlignment="1">
      <alignment horizontal="right" vertical="center"/>
    </xf>
    <xf numFmtId="3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left" vertical="center"/>
    </xf>
    <xf numFmtId="0" fontId="28" fillId="0" borderId="14" xfId="0" applyFont="1" applyBorder="1" applyAlignment="1">
      <alignment horizontal="right" vertical="center"/>
    </xf>
    <xf numFmtId="0" fontId="31" fillId="0" borderId="14" xfId="0" applyFont="1" applyBorder="1" applyAlignment="1">
      <alignment horizontal="left" vertical="center" wrapText="1"/>
    </xf>
    <xf numFmtId="1" fontId="28" fillId="0" borderId="14" xfId="0" applyNumberFormat="1" applyFont="1" applyBorder="1" applyAlignment="1">
      <alignment horizontal="right" vertical="center"/>
    </xf>
    <xf numFmtId="164" fontId="28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/>
    </xf>
    <xf numFmtId="0" fontId="2" fillId="0" borderId="14" xfId="51" applyFont="1" applyBorder="1" applyAlignment="1">
      <alignment vertical="center" wrapText="1"/>
    </xf>
    <xf numFmtId="0" fontId="2" fillId="0" borderId="14" xfId="51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0" fontId="29" fillId="0" borderId="14" xfId="51" applyFont="1" applyBorder="1" applyAlignment="1">
      <alignment horizontal="right" vertical="center" wrapText="1"/>
    </xf>
    <xf numFmtId="0" fontId="28" fillId="0" borderId="14" xfId="0" applyFont="1" applyBorder="1" applyAlignment="1">
      <alignment vertical="center"/>
    </xf>
    <xf numFmtId="0" fontId="2" fillId="0" borderId="35" xfId="0" applyFont="1" applyBorder="1" applyAlignment="1">
      <alignment horizontal="left" vertical="center" wrapText="1"/>
    </xf>
    <xf numFmtId="3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/>
    </xf>
    <xf numFmtId="2" fontId="30" fillId="0" borderId="14" xfId="0" applyNumberFormat="1" applyFont="1" applyBorder="1" applyAlignment="1">
      <alignment horizontal="right" vertical="center"/>
    </xf>
    <xf numFmtId="0" fontId="31" fillId="0" borderId="14" xfId="51" applyFont="1" applyBorder="1" applyAlignment="1">
      <alignment vertical="center" wrapText="1"/>
    </xf>
    <xf numFmtId="1" fontId="30" fillId="0" borderId="14" xfId="0" applyNumberFormat="1" applyFont="1" applyBorder="1" applyAlignment="1">
      <alignment horizontal="right" vertical="center"/>
    </xf>
    <xf numFmtId="0" fontId="31" fillId="0" borderId="14" xfId="51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/>
    </xf>
    <xf numFmtId="0" fontId="30" fillId="0" borderId="14" xfId="0" applyFont="1" applyBorder="1" applyAlignment="1">
      <alignment horizontal="center" vertical="center" wrapText="1"/>
    </xf>
    <xf numFmtId="0" fontId="31" fillId="0" borderId="14" xfId="43" applyFont="1" applyBorder="1" applyAlignment="1">
      <alignment horizontal="left" vertical="center" wrapText="1"/>
    </xf>
    <xf numFmtId="0" fontId="30" fillId="0" borderId="14" xfId="0" applyFont="1" applyBorder="1" applyAlignment="1">
      <alignment vertical="center" wrapText="1"/>
    </xf>
    <xf numFmtId="0" fontId="28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2" fillId="25" borderId="17" xfId="0" applyFont="1" applyFill="1" applyBorder="1" applyAlignment="1">
      <alignment horizontal="center" vertical="center"/>
    </xf>
    <xf numFmtId="0" fontId="32" fillId="25" borderId="24" xfId="0" applyFont="1" applyFill="1" applyBorder="1" applyAlignment="1">
      <alignment horizontal="center" vertical="center"/>
    </xf>
    <xf numFmtId="0" fontId="32" fillId="25" borderId="25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136"/>
  <sheetViews>
    <sheetView tabSelected="1" topLeftCell="A97" workbookViewId="0">
      <selection activeCell="A122" sqref="A122:E12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37" s="15" customFormat="1" ht="49.2" customHeight="1" x14ac:dyDescent="0.25">
      <c r="A1" s="85" t="s">
        <v>50</v>
      </c>
      <c r="B1" s="86"/>
      <c r="C1" s="86"/>
      <c r="D1" s="86"/>
      <c r="E1" s="86"/>
      <c r="F1" s="86"/>
    </row>
    <row r="2" spans="1:37" s="15" customFormat="1" ht="12.75" customHeight="1" x14ac:dyDescent="0.25">
      <c r="A2" s="3"/>
      <c r="B2" s="6"/>
      <c r="C2" s="3"/>
      <c r="D2" s="9"/>
      <c r="E2" s="7"/>
      <c r="F2" s="7"/>
    </row>
    <row r="3" spans="1:37" s="15" customFormat="1" ht="15" x14ac:dyDescent="0.25">
      <c r="A3" s="5" t="s">
        <v>12</v>
      </c>
      <c r="B3" s="6"/>
      <c r="C3" s="3"/>
      <c r="D3" s="9"/>
      <c r="E3" s="7"/>
      <c r="F3" s="7"/>
    </row>
    <row r="4" spans="1:37" ht="10.8" thickBot="1" x14ac:dyDescent="0.3"/>
    <row r="5" spans="1:37" s="4" customFormat="1" ht="12.75" customHeight="1" x14ac:dyDescent="0.25">
      <c r="A5" s="87" t="s">
        <v>2</v>
      </c>
      <c r="B5" s="90" t="s">
        <v>0</v>
      </c>
      <c r="C5" s="90" t="s">
        <v>3</v>
      </c>
      <c r="D5" s="90" t="s">
        <v>4</v>
      </c>
      <c r="E5" s="93" t="s">
        <v>5</v>
      </c>
      <c r="F5" s="96" t="s">
        <v>6</v>
      </c>
    </row>
    <row r="6" spans="1:37" s="4" customFormat="1" ht="13.2" x14ac:dyDescent="0.25">
      <c r="A6" s="88"/>
      <c r="B6" s="91"/>
      <c r="C6" s="91"/>
      <c r="D6" s="91"/>
      <c r="E6" s="94"/>
      <c r="F6" s="97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4" customFormat="1" ht="12.75" customHeight="1" thickBot="1" x14ac:dyDescent="0.3">
      <c r="A7" s="89"/>
      <c r="B7" s="92"/>
      <c r="C7" s="92"/>
      <c r="D7" s="13" t="s">
        <v>48</v>
      </c>
      <c r="E7" s="95"/>
      <c r="F7" s="98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s="4" customFormat="1" ht="12.75" customHeight="1" x14ac:dyDescent="0.25">
      <c r="A8" s="73" t="s">
        <v>49</v>
      </c>
      <c r="B8" s="74"/>
      <c r="C8" s="74"/>
      <c r="D8" s="74"/>
      <c r="E8" s="74"/>
      <c r="F8" s="7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s="4" customFormat="1" ht="12.75" customHeight="1" x14ac:dyDescent="0.25">
      <c r="A9" s="76" t="s">
        <v>30</v>
      </c>
      <c r="B9" s="77"/>
      <c r="C9" s="77"/>
      <c r="D9" s="77"/>
      <c r="E9" s="77"/>
      <c r="F9" s="78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s="4" customFormat="1" ht="10.8" customHeight="1" x14ac:dyDescent="0.25">
      <c r="A10" s="12">
        <v>1</v>
      </c>
      <c r="B10" s="35" t="s">
        <v>31</v>
      </c>
      <c r="C10" s="32" t="s">
        <v>27</v>
      </c>
      <c r="D10" s="41">
        <v>20</v>
      </c>
      <c r="E10" s="36"/>
      <c r="F10" s="11">
        <f t="shared" ref="F10:F24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s="4" customFormat="1" ht="10.8" customHeight="1" x14ac:dyDescent="0.25">
      <c r="A11" s="12">
        <v>2</v>
      </c>
      <c r="B11" s="42" t="s">
        <v>57</v>
      </c>
      <c r="C11" s="43" t="s">
        <v>17</v>
      </c>
      <c r="D11" s="44">
        <v>8.6300000000000008</v>
      </c>
      <c r="E11" s="36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s="4" customFormat="1" ht="10.8" customHeight="1" x14ac:dyDescent="0.25">
      <c r="A12" s="12">
        <v>3</v>
      </c>
      <c r="B12" s="42" t="s">
        <v>58</v>
      </c>
      <c r="C12" s="43" t="s">
        <v>17</v>
      </c>
      <c r="D12" s="44">
        <v>0.52</v>
      </c>
      <c r="E12" s="36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s="4" customFormat="1" ht="10.8" customHeight="1" x14ac:dyDescent="0.25">
      <c r="A13" s="12">
        <v>4</v>
      </c>
      <c r="B13" s="18" t="s">
        <v>59</v>
      </c>
      <c r="C13" s="43" t="s">
        <v>11</v>
      </c>
      <c r="D13" s="45">
        <v>8456</v>
      </c>
      <c r="E13" s="36"/>
      <c r="F13" s="11">
        <f t="shared" ref="F13:F22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s="4" customFormat="1" ht="10.8" customHeight="1" x14ac:dyDescent="0.25">
      <c r="A14" s="12">
        <v>5</v>
      </c>
      <c r="B14" s="46" t="s">
        <v>44</v>
      </c>
      <c r="C14" s="43" t="s">
        <v>10</v>
      </c>
      <c r="D14" s="45">
        <v>5</v>
      </c>
      <c r="E14" s="36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s="4" customFormat="1" ht="10.8" customHeight="1" x14ac:dyDescent="0.25">
      <c r="A15" s="12">
        <v>6</v>
      </c>
      <c r="B15" s="46" t="s">
        <v>60</v>
      </c>
      <c r="C15" s="43" t="s">
        <v>43</v>
      </c>
      <c r="D15" s="45">
        <v>1160</v>
      </c>
      <c r="E15" s="36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s="4" customFormat="1" ht="10.8" customHeight="1" x14ac:dyDescent="0.25">
      <c r="A16" s="12">
        <v>7</v>
      </c>
      <c r="B16" s="46" t="s">
        <v>61</v>
      </c>
      <c r="C16" s="43" t="s">
        <v>43</v>
      </c>
      <c r="D16" s="45">
        <v>1510</v>
      </c>
      <c r="E16" s="36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 s="4" customFormat="1" ht="10.8" customHeight="1" x14ac:dyDescent="0.25">
      <c r="A17" s="12">
        <v>8</v>
      </c>
      <c r="B17" s="18" t="s">
        <v>62</v>
      </c>
      <c r="C17" s="43" t="s">
        <v>10</v>
      </c>
      <c r="D17" s="47">
        <v>2</v>
      </c>
      <c r="E17" s="36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s="4" customFormat="1" ht="10.8" customHeight="1" x14ac:dyDescent="0.25">
      <c r="A18" s="12">
        <v>9</v>
      </c>
      <c r="B18" s="18" t="s">
        <v>63</v>
      </c>
      <c r="C18" s="43" t="s">
        <v>11</v>
      </c>
      <c r="D18" s="45">
        <v>1774</v>
      </c>
      <c r="E18" s="36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 s="4" customFormat="1" ht="10.8" customHeight="1" x14ac:dyDescent="0.25">
      <c r="A19" s="12">
        <v>10</v>
      </c>
      <c r="B19" s="39" t="s">
        <v>32</v>
      </c>
      <c r="C19" s="43" t="s">
        <v>11</v>
      </c>
      <c r="D19" s="45">
        <v>5897</v>
      </c>
      <c r="E19" s="36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7" s="4" customFormat="1" ht="10.8" customHeight="1" x14ac:dyDescent="0.25">
      <c r="A20" s="12">
        <v>11</v>
      </c>
      <c r="B20" s="48" t="s">
        <v>64</v>
      </c>
      <c r="C20" s="43" t="s">
        <v>11</v>
      </c>
      <c r="D20" s="45">
        <v>397</v>
      </c>
      <c r="E20" s="36"/>
      <c r="F20" s="11">
        <f t="shared" si="1"/>
        <v>0</v>
      </c>
      <c r="G20" s="15"/>
      <c r="H20" s="7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 s="4" customFormat="1" ht="10.8" customHeight="1" x14ac:dyDescent="0.25">
      <c r="A21" s="12">
        <v>12</v>
      </c>
      <c r="B21" s="19" t="s">
        <v>45</v>
      </c>
      <c r="C21" s="43" t="s">
        <v>11</v>
      </c>
      <c r="D21" s="28">
        <v>388</v>
      </c>
      <c r="E21" s="36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 s="4" customFormat="1" ht="10.8" customHeight="1" x14ac:dyDescent="0.25">
      <c r="A22" s="12">
        <v>13</v>
      </c>
      <c r="B22" s="19" t="s">
        <v>65</v>
      </c>
      <c r="C22" s="43" t="s">
        <v>43</v>
      </c>
      <c r="D22" s="45">
        <v>380</v>
      </c>
      <c r="E22" s="36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s="4" customFormat="1" ht="10.8" customHeight="1" x14ac:dyDescent="0.25">
      <c r="A23" s="12">
        <v>14</v>
      </c>
      <c r="B23" s="19" t="s">
        <v>66</v>
      </c>
      <c r="C23" s="43" t="s">
        <v>43</v>
      </c>
      <c r="D23" s="45">
        <v>1450</v>
      </c>
      <c r="E23" s="36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 s="4" customFormat="1" ht="10.199999999999999" customHeight="1" x14ac:dyDescent="0.25">
      <c r="A24" s="12">
        <v>15</v>
      </c>
      <c r="B24" s="59" t="s">
        <v>87</v>
      </c>
      <c r="C24" s="43" t="s">
        <v>10</v>
      </c>
      <c r="D24" s="49">
        <v>3</v>
      </c>
      <c r="E24" s="36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 s="4" customFormat="1" ht="12.6" customHeight="1" x14ac:dyDescent="0.25">
      <c r="A25" s="79" t="s">
        <v>33</v>
      </c>
      <c r="B25" s="80"/>
      <c r="C25" s="80"/>
      <c r="D25" s="80"/>
      <c r="E25" s="80"/>
      <c r="F25" s="81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 s="4" customFormat="1" ht="10.8" customHeight="1" x14ac:dyDescent="0.25">
      <c r="A26" s="12">
        <v>16</v>
      </c>
      <c r="B26" s="46" t="s">
        <v>40</v>
      </c>
      <c r="C26" s="43" t="s">
        <v>10</v>
      </c>
      <c r="D26" s="50">
        <v>9</v>
      </c>
      <c r="E26" s="36"/>
      <c r="F26" s="11">
        <f t="shared" ref="F26:F35" si="2">SUM(D26*E26)</f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 s="4" customFormat="1" ht="10.8" customHeight="1" x14ac:dyDescent="0.25">
      <c r="A27" s="12">
        <v>17</v>
      </c>
      <c r="B27" s="46" t="s">
        <v>67</v>
      </c>
      <c r="C27" s="43" t="s">
        <v>11</v>
      </c>
      <c r="D27" s="50">
        <v>40</v>
      </c>
      <c r="E27" s="36"/>
      <c r="F27" s="11">
        <f t="shared" si="2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7" s="4" customFormat="1" ht="10.8" customHeight="1" x14ac:dyDescent="0.25">
      <c r="A28" s="12">
        <v>18</v>
      </c>
      <c r="B28" s="46" t="s">
        <v>68</v>
      </c>
      <c r="C28" s="43" t="s">
        <v>43</v>
      </c>
      <c r="D28" s="50">
        <v>24</v>
      </c>
      <c r="E28" s="36"/>
      <c r="F28" s="11">
        <f t="shared" si="2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 s="4" customFormat="1" ht="10.8" customHeight="1" x14ac:dyDescent="0.25">
      <c r="A29" s="12">
        <v>19</v>
      </c>
      <c r="B29" s="42" t="s">
        <v>69</v>
      </c>
      <c r="C29" s="43" t="s">
        <v>11</v>
      </c>
      <c r="D29" s="50">
        <v>20</v>
      </c>
      <c r="E29" s="36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s="4" customFormat="1" ht="10.8" customHeight="1" x14ac:dyDescent="0.25">
      <c r="A30" s="12">
        <v>20</v>
      </c>
      <c r="B30" s="42" t="s">
        <v>70</v>
      </c>
      <c r="C30" s="43" t="s">
        <v>11</v>
      </c>
      <c r="D30" s="50">
        <v>68</v>
      </c>
      <c r="E30" s="36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7" s="4" customFormat="1" ht="10.8" customHeight="1" x14ac:dyDescent="0.25">
      <c r="A31" s="12">
        <v>21</v>
      </c>
      <c r="B31" s="42" t="s">
        <v>71</v>
      </c>
      <c r="C31" s="43" t="s">
        <v>11</v>
      </c>
      <c r="D31" s="50">
        <v>12</v>
      </c>
      <c r="E31" s="36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s="4" customFormat="1" ht="10.8" customHeight="1" x14ac:dyDescent="0.25">
      <c r="A32" s="12">
        <v>22</v>
      </c>
      <c r="B32" s="42" t="s">
        <v>72</v>
      </c>
      <c r="C32" s="43" t="s">
        <v>41</v>
      </c>
      <c r="D32" s="50">
        <v>1</v>
      </c>
      <c r="E32" s="36"/>
      <c r="F32" s="11">
        <f t="shared" si="2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s="4" customFormat="1" ht="10.8" customHeight="1" x14ac:dyDescent="0.25">
      <c r="A33" s="12">
        <v>23</v>
      </c>
      <c r="B33" s="42" t="s">
        <v>73</v>
      </c>
      <c r="C33" s="43" t="s">
        <v>41</v>
      </c>
      <c r="D33" s="50">
        <v>1</v>
      </c>
      <c r="E33" s="36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s="4" customFormat="1" ht="10.8" customHeight="1" x14ac:dyDescent="0.25">
      <c r="A34" s="12">
        <v>24</v>
      </c>
      <c r="B34" s="42" t="s">
        <v>74</v>
      </c>
      <c r="C34" s="43" t="s">
        <v>41</v>
      </c>
      <c r="D34" s="50">
        <v>2</v>
      </c>
      <c r="E34" s="36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s="4" customFormat="1" ht="10.8" customHeight="1" x14ac:dyDescent="0.25">
      <c r="A35" s="12">
        <v>25</v>
      </c>
      <c r="B35" s="42" t="s">
        <v>42</v>
      </c>
      <c r="C35" s="43" t="s">
        <v>41</v>
      </c>
      <c r="D35" s="50">
        <v>5</v>
      </c>
      <c r="E35" s="10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s="4" customFormat="1" ht="10.8" customHeight="1" x14ac:dyDescent="0.25">
      <c r="A36" s="12">
        <v>26</v>
      </c>
      <c r="B36" s="18" t="s">
        <v>75</v>
      </c>
      <c r="C36" s="43" t="s">
        <v>43</v>
      </c>
      <c r="D36" s="50">
        <v>90</v>
      </c>
      <c r="E36" s="36"/>
      <c r="F36" s="11">
        <f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 s="4" customFormat="1" ht="12.6" customHeight="1" x14ac:dyDescent="0.25">
      <c r="A37" s="76" t="s">
        <v>13</v>
      </c>
      <c r="B37" s="77"/>
      <c r="C37" s="77"/>
      <c r="D37" s="77"/>
      <c r="E37" s="77"/>
      <c r="F37" s="78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7" s="4" customFormat="1" ht="10.8" customHeight="1" x14ac:dyDescent="0.25">
      <c r="A38" s="12">
        <v>27</v>
      </c>
      <c r="B38" s="18" t="s">
        <v>14</v>
      </c>
      <c r="C38" s="14" t="s">
        <v>10</v>
      </c>
      <c r="D38" s="16">
        <v>2</v>
      </c>
      <c r="E38" s="17"/>
      <c r="F38" s="11">
        <f t="shared" ref="F38:F40" si="3">SUM(D38*E38)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7" s="4" customFormat="1" ht="21.6" customHeight="1" x14ac:dyDescent="0.25">
      <c r="A39" s="12">
        <v>28</v>
      </c>
      <c r="B39" s="18" t="s">
        <v>56</v>
      </c>
      <c r="C39" s="14" t="s">
        <v>10</v>
      </c>
      <c r="D39" s="16">
        <v>1</v>
      </c>
      <c r="E39" s="17"/>
      <c r="F39" s="11">
        <f t="shared" si="3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7" s="4" customFormat="1" ht="32.4" customHeight="1" x14ac:dyDescent="0.25">
      <c r="A40" s="12">
        <v>29</v>
      </c>
      <c r="B40" s="18" t="s">
        <v>15</v>
      </c>
      <c r="C40" s="14" t="s">
        <v>16</v>
      </c>
      <c r="D40" s="16">
        <v>1</v>
      </c>
      <c r="E40" s="17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1:37" s="4" customFormat="1" ht="12.6" customHeight="1" thickBot="1" x14ac:dyDescent="0.3">
      <c r="A41" s="82" t="s">
        <v>51</v>
      </c>
      <c r="B41" s="83"/>
      <c r="C41" s="83"/>
      <c r="D41" s="83"/>
      <c r="E41" s="84"/>
      <c r="F41" s="38">
        <f>SUM(F10:F40)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s="4" customFormat="1" ht="12.6" customHeight="1" x14ac:dyDescent="0.25">
      <c r="A42" s="104" t="s">
        <v>52</v>
      </c>
      <c r="B42" s="105"/>
      <c r="C42" s="105"/>
      <c r="D42" s="105"/>
      <c r="E42" s="105"/>
      <c r="F42" s="106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s="4" customFormat="1" ht="21.6" customHeight="1" x14ac:dyDescent="0.25">
      <c r="A43" s="12">
        <v>30</v>
      </c>
      <c r="B43" s="52" t="s">
        <v>76</v>
      </c>
      <c r="C43" s="53" t="s">
        <v>11</v>
      </c>
      <c r="D43" s="49">
        <v>463</v>
      </c>
      <c r="E43" s="10"/>
      <c r="F43" s="11">
        <f t="shared" ref="F43:F48" si="4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s="4" customFormat="1" ht="10.8" customHeight="1" x14ac:dyDescent="0.25">
      <c r="A44" s="12">
        <v>31</v>
      </c>
      <c r="B44" s="52" t="s">
        <v>77</v>
      </c>
      <c r="C44" s="53" t="s">
        <v>10</v>
      </c>
      <c r="D44" s="47">
        <v>6</v>
      </c>
      <c r="E44" s="10"/>
      <c r="F44" s="11">
        <f t="shared" si="4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 s="4" customFormat="1" ht="21.6" customHeight="1" x14ac:dyDescent="0.25">
      <c r="A45" s="12">
        <v>32</v>
      </c>
      <c r="B45" s="54" t="s">
        <v>78</v>
      </c>
      <c r="C45" s="53" t="s">
        <v>43</v>
      </c>
      <c r="D45" s="45">
        <v>1115</v>
      </c>
      <c r="E45" s="10"/>
      <c r="F45" s="11">
        <f t="shared" si="4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 s="4" customFormat="1" ht="10.8" customHeight="1" x14ac:dyDescent="0.25">
      <c r="A46" s="12">
        <v>33</v>
      </c>
      <c r="B46" s="54" t="s">
        <v>79</v>
      </c>
      <c r="C46" s="53" t="s">
        <v>80</v>
      </c>
      <c r="D46" s="44">
        <v>0.46</v>
      </c>
      <c r="E46" s="10"/>
      <c r="F46" s="11">
        <f t="shared" si="4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 s="4" customFormat="1" ht="21.6" customHeight="1" x14ac:dyDescent="0.25">
      <c r="A47" s="12">
        <v>34</v>
      </c>
      <c r="B47" s="55" t="s">
        <v>81</v>
      </c>
      <c r="C47" s="53" t="s">
        <v>47</v>
      </c>
      <c r="D47" s="45">
        <v>1995</v>
      </c>
      <c r="E47" s="10"/>
      <c r="F47" s="11">
        <f t="shared" si="4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 s="4" customFormat="1" ht="21.6" customHeight="1" x14ac:dyDescent="0.25">
      <c r="A48" s="12">
        <v>35</v>
      </c>
      <c r="B48" s="37" t="s">
        <v>82</v>
      </c>
      <c r="C48" s="53" t="s">
        <v>43</v>
      </c>
      <c r="D48" s="49">
        <v>431</v>
      </c>
      <c r="E48" s="10"/>
      <c r="F48" s="11">
        <f t="shared" si="4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 s="4" customFormat="1" ht="21.6" customHeight="1" x14ac:dyDescent="0.25">
      <c r="A49" s="12">
        <v>36</v>
      </c>
      <c r="B49" s="18" t="s">
        <v>34</v>
      </c>
      <c r="C49" s="53" t="s">
        <v>43</v>
      </c>
      <c r="D49" s="49">
        <v>192</v>
      </c>
      <c r="E49" s="10"/>
      <c r="F49" s="11">
        <f t="shared" ref="F49:F64" si="5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s="4" customFormat="1" ht="21.6" customHeight="1" x14ac:dyDescent="0.25">
      <c r="A50" s="12">
        <v>37</v>
      </c>
      <c r="B50" s="56" t="s">
        <v>83</v>
      </c>
      <c r="C50" s="53" t="s">
        <v>10</v>
      </c>
      <c r="D50" s="47">
        <v>3</v>
      </c>
      <c r="E50" s="10"/>
      <c r="F50" s="11">
        <f t="shared" si="5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 s="4" customFormat="1" ht="21.6" customHeight="1" x14ac:dyDescent="0.25">
      <c r="A51" s="12">
        <v>38</v>
      </c>
      <c r="B51" s="57" t="s">
        <v>81</v>
      </c>
      <c r="C51" s="40" t="s">
        <v>47</v>
      </c>
      <c r="D51" s="51">
        <v>306</v>
      </c>
      <c r="E51" s="10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spans="1:37" s="4" customFormat="1" ht="21.6" customHeight="1" x14ac:dyDescent="0.25">
      <c r="A52" s="12">
        <v>39</v>
      </c>
      <c r="B52" s="33" t="s">
        <v>88</v>
      </c>
      <c r="C52" s="40" t="s">
        <v>46</v>
      </c>
      <c r="D52" s="51">
        <v>69</v>
      </c>
      <c r="E52" s="10"/>
      <c r="F52" s="11">
        <f>SUM(D52*E52)</f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 s="4" customFormat="1" ht="21.6" customHeight="1" x14ac:dyDescent="0.25">
      <c r="A53" s="12">
        <v>40</v>
      </c>
      <c r="B53" s="33" t="s">
        <v>34</v>
      </c>
      <c r="C53" s="40" t="s">
        <v>43</v>
      </c>
      <c r="D53" s="51">
        <v>30</v>
      </c>
      <c r="E53" s="51"/>
      <c r="F53" s="11">
        <f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s="4" customFormat="1" ht="21.6" customHeight="1" x14ac:dyDescent="0.25">
      <c r="A54" s="12">
        <v>41</v>
      </c>
      <c r="B54" s="56" t="s">
        <v>84</v>
      </c>
      <c r="C54" s="53" t="s">
        <v>10</v>
      </c>
      <c r="D54" s="47">
        <v>1</v>
      </c>
      <c r="E54" s="51"/>
      <c r="F54" s="11">
        <f>SUM(D54*E54)</f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 s="4" customFormat="1" ht="21.6" customHeight="1" x14ac:dyDescent="0.25">
      <c r="A55" s="12">
        <v>42</v>
      </c>
      <c r="B55" s="57" t="s">
        <v>81</v>
      </c>
      <c r="C55" s="40" t="s">
        <v>47</v>
      </c>
      <c r="D55" s="47">
        <v>99</v>
      </c>
      <c r="E55" s="51"/>
      <c r="F55" s="11">
        <f t="shared" si="5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 s="4" customFormat="1" ht="21.6" customHeight="1" x14ac:dyDescent="0.25">
      <c r="A56" s="12">
        <v>43</v>
      </c>
      <c r="B56" s="33" t="s">
        <v>88</v>
      </c>
      <c r="C56" s="40" t="s">
        <v>46</v>
      </c>
      <c r="D56" s="47">
        <v>22</v>
      </c>
      <c r="E56" s="10"/>
      <c r="F56" s="11">
        <f t="shared" si="5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</row>
    <row r="57" spans="1:37" s="4" customFormat="1" ht="21.6" customHeight="1" x14ac:dyDescent="0.25">
      <c r="A57" s="12">
        <v>44</v>
      </c>
      <c r="B57" s="33" t="s">
        <v>34</v>
      </c>
      <c r="C57" s="40" t="s">
        <v>43</v>
      </c>
      <c r="D57" s="47">
        <v>10</v>
      </c>
      <c r="E57" s="10"/>
      <c r="F57" s="11">
        <f t="shared" si="5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spans="1:37" s="4" customFormat="1" ht="21.6" customHeight="1" x14ac:dyDescent="0.25">
      <c r="A58" s="12">
        <v>45</v>
      </c>
      <c r="B58" s="56" t="s">
        <v>85</v>
      </c>
      <c r="C58" s="53" t="s">
        <v>10</v>
      </c>
      <c r="D58" s="47">
        <v>1</v>
      </c>
      <c r="E58" s="10"/>
      <c r="F58" s="11">
        <f>SUM(D58*E58)</f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 s="4" customFormat="1" ht="21.6" customHeight="1" x14ac:dyDescent="0.25">
      <c r="A59" s="12">
        <v>46</v>
      </c>
      <c r="B59" s="57" t="s">
        <v>81</v>
      </c>
      <c r="C59" s="40" t="s">
        <v>47</v>
      </c>
      <c r="D59" s="28">
        <v>6232</v>
      </c>
      <c r="E59" s="10"/>
      <c r="F59" s="11">
        <f t="shared" si="5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s="4" customFormat="1" ht="21.6" customHeight="1" x14ac:dyDescent="0.25">
      <c r="A60" s="12">
        <v>47</v>
      </c>
      <c r="B60" s="33" t="s">
        <v>88</v>
      </c>
      <c r="C60" s="40" t="s">
        <v>46</v>
      </c>
      <c r="D60" s="28">
        <v>1345</v>
      </c>
      <c r="E60" s="10"/>
      <c r="F60" s="11">
        <f t="shared" si="5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s="4" customFormat="1" ht="21.6" customHeight="1" x14ac:dyDescent="0.25">
      <c r="A61" s="12">
        <v>48</v>
      </c>
      <c r="B61" s="33" t="s">
        <v>34</v>
      </c>
      <c r="C61" s="40" t="s">
        <v>43</v>
      </c>
      <c r="D61" s="28">
        <v>572</v>
      </c>
      <c r="E61" s="10"/>
      <c r="F61" s="11">
        <f t="shared" si="5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s="4" customFormat="1" ht="21.6" customHeight="1" x14ac:dyDescent="0.25">
      <c r="A62" s="12">
        <v>49</v>
      </c>
      <c r="B62" s="56" t="s">
        <v>86</v>
      </c>
      <c r="C62" s="53" t="s">
        <v>10</v>
      </c>
      <c r="D62" s="47">
        <v>1</v>
      </c>
      <c r="E62" s="10"/>
      <c r="F62" s="11">
        <f t="shared" si="5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s="4" customFormat="1" ht="21.6" customHeight="1" x14ac:dyDescent="0.25">
      <c r="A63" s="12">
        <v>50</v>
      </c>
      <c r="B63" s="57" t="s">
        <v>81</v>
      </c>
      <c r="C63" s="40" t="s">
        <v>47</v>
      </c>
      <c r="D63" s="58">
        <v>238</v>
      </c>
      <c r="E63" s="10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s="4" customFormat="1" ht="21.6" customHeight="1" x14ac:dyDescent="0.25">
      <c r="A64" s="12">
        <v>51</v>
      </c>
      <c r="B64" s="33" t="s">
        <v>88</v>
      </c>
      <c r="C64" s="40" t="s">
        <v>46</v>
      </c>
      <c r="D64" s="58">
        <v>52</v>
      </c>
      <c r="E64" s="10"/>
      <c r="F64" s="11">
        <f t="shared" si="5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37" s="4" customFormat="1" ht="21.6" customHeight="1" x14ac:dyDescent="0.25">
      <c r="A65" s="12">
        <v>52</v>
      </c>
      <c r="B65" s="33" t="s">
        <v>34</v>
      </c>
      <c r="C65" s="40" t="s">
        <v>43</v>
      </c>
      <c r="D65" s="58">
        <v>23</v>
      </c>
      <c r="E65" s="10"/>
      <c r="F65" s="11">
        <f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37" s="4" customFormat="1" ht="21.6" customHeight="1" x14ac:dyDescent="0.25">
      <c r="A66" s="12">
        <v>53</v>
      </c>
      <c r="B66" s="22" t="s">
        <v>26</v>
      </c>
      <c r="C66" s="23" t="s">
        <v>19</v>
      </c>
      <c r="D66" s="24">
        <v>1</v>
      </c>
      <c r="E66" s="10"/>
      <c r="F66" s="11">
        <f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37" s="4" customFormat="1" ht="10.8" customHeight="1" x14ac:dyDescent="0.25">
      <c r="A67" s="12">
        <v>54</v>
      </c>
      <c r="B67" s="22" t="s">
        <v>20</v>
      </c>
      <c r="C67" s="23" t="s">
        <v>19</v>
      </c>
      <c r="D67" s="24">
        <v>1</v>
      </c>
      <c r="E67" s="10"/>
      <c r="F67" s="11">
        <f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</row>
    <row r="68" spans="1:37" s="26" customFormat="1" ht="12.6" customHeight="1" x14ac:dyDescent="0.25">
      <c r="A68" s="104" t="s">
        <v>13</v>
      </c>
      <c r="B68" s="105"/>
      <c r="C68" s="105"/>
      <c r="D68" s="105"/>
      <c r="E68" s="105"/>
      <c r="F68" s="106"/>
      <c r="G68" s="25"/>
    </row>
    <row r="69" spans="1:37" s="26" customFormat="1" ht="10.8" customHeight="1" x14ac:dyDescent="0.25">
      <c r="A69" s="12">
        <v>55</v>
      </c>
      <c r="B69" s="19" t="s">
        <v>21</v>
      </c>
      <c r="C69" s="27" t="s">
        <v>16</v>
      </c>
      <c r="D69" s="28">
        <v>2</v>
      </c>
      <c r="E69" s="29"/>
      <c r="F69" s="11">
        <f t="shared" ref="F69:F70" si="6">SUM(D69*E69)</f>
        <v>0</v>
      </c>
      <c r="G69" s="25"/>
    </row>
    <row r="70" spans="1:37" s="26" customFormat="1" ht="10.8" customHeight="1" x14ac:dyDescent="0.25">
      <c r="A70" s="12">
        <v>56</v>
      </c>
      <c r="B70" s="19" t="s">
        <v>22</v>
      </c>
      <c r="C70" s="27" t="s">
        <v>17</v>
      </c>
      <c r="D70" s="30">
        <v>0.18</v>
      </c>
      <c r="E70" s="29"/>
      <c r="F70" s="11">
        <f t="shared" si="6"/>
        <v>0</v>
      </c>
      <c r="G70" s="25"/>
    </row>
    <row r="71" spans="1:37" s="4" customFormat="1" ht="12.6" customHeight="1" thickBot="1" x14ac:dyDescent="0.3">
      <c r="A71" s="107" t="s">
        <v>55</v>
      </c>
      <c r="B71" s="108"/>
      <c r="C71" s="108"/>
      <c r="D71" s="108"/>
      <c r="E71" s="109"/>
      <c r="F71" s="31">
        <f>SUM(F43:F70)</f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</row>
    <row r="72" spans="1:37" s="4" customFormat="1" ht="12.6" customHeight="1" x14ac:dyDescent="0.25">
      <c r="A72" s="104" t="s">
        <v>53</v>
      </c>
      <c r="B72" s="105"/>
      <c r="C72" s="105"/>
      <c r="D72" s="105"/>
      <c r="E72" s="105"/>
      <c r="F72" s="106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</row>
    <row r="73" spans="1:37" s="4" customFormat="1" ht="21.6" customHeight="1" x14ac:dyDescent="0.25">
      <c r="A73" s="12">
        <v>57</v>
      </c>
      <c r="B73" s="37" t="s">
        <v>89</v>
      </c>
      <c r="C73" s="32" t="s">
        <v>11</v>
      </c>
      <c r="D73" s="60">
        <v>2253</v>
      </c>
      <c r="E73" s="10"/>
      <c r="F73" s="11">
        <f t="shared" ref="F73:F81" si="7">SUM(D73*E73)</f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</row>
    <row r="74" spans="1:37" s="4" customFormat="1" ht="10.8" customHeight="1" x14ac:dyDescent="0.25">
      <c r="A74" s="12">
        <v>58</v>
      </c>
      <c r="B74" s="37" t="s">
        <v>90</v>
      </c>
      <c r="C74" s="32" t="s">
        <v>10</v>
      </c>
      <c r="D74" s="61">
        <v>22</v>
      </c>
      <c r="E74" s="10"/>
      <c r="F74" s="11">
        <f t="shared" si="7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</row>
    <row r="75" spans="1:37" s="4" customFormat="1" ht="10.8" customHeight="1" x14ac:dyDescent="0.25">
      <c r="A75" s="12">
        <v>59</v>
      </c>
      <c r="B75" s="37" t="s">
        <v>57</v>
      </c>
      <c r="C75" s="32" t="s">
        <v>17</v>
      </c>
      <c r="D75" s="62">
        <v>0.63</v>
      </c>
      <c r="E75" s="10"/>
      <c r="F75" s="11">
        <f t="shared" si="7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</row>
    <row r="76" spans="1:37" s="4" customFormat="1" ht="10.8" customHeight="1" x14ac:dyDescent="0.25">
      <c r="A76" s="12">
        <v>60</v>
      </c>
      <c r="B76" s="37" t="s">
        <v>91</v>
      </c>
      <c r="C76" s="32" t="s">
        <v>17</v>
      </c>
      <c r="D76" s="62">
        <v>0.63</v>
      </c>
      <c r="E76" s="10"/>
      <c r="F76" s="11">
        <f t="shared" si="7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</row>
    <row r="77" spans="1:37" s="4" customFormat="1" ht="21.6" customHeight="1" x14ac:dyDescent="0.25">
      <c r="A77" s="12">
        <v>61</v>
      </c>
      <c r="B77" s="63" t="s">
        <v>92</v>
      </c>
      <c r="C77" s="32" t="s">
        <v>80</v>
      </c>
      <c r="D77" s="62">
        <v>1.59</v>
      </c>
      <c r="E77" s="10"/>
      <c r="F77" s="11">
        <f t="shared" si="7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</row>
    <row r="78" spans="1:37" s="4" customFormat="1" ht="10.8" customHeight="1" x14ac:dyDescent="0.25">
      <c r="A78" s="12">
        <v>62</v>
      </c>
      <c r="B78" s="63" t="s">
        <v>93</v>
      </c>
      <c r="C78" s="32" t="s">
        <v>80</v>
      </c>
      <c r="D78" s="61">
        <v>1.59</v>
      </c>
      <c r="E78" s="10"/>
      <c r="F78" s="11">
        <f t="shared" si="7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</row>
    <row r="79" spans="1:37" s="4" customFormat="1" ht="21.6" customHeight="1" x14ac:dyDescent="0.25">
      <c r="A79" s="12">
        <v>63</v>
      </c>
      <c r="B79" s="63" t="s">
        <v>94</v>
      </c>
      <c r="C79" s="32" t="s">
        <v>80</v>
      </c>
      <c r="D79" s="62">
        <v>0.62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</row>
    <row r="80" spans="1:37" s="4" customFormat="1" ht="10.8" customHeight="1" x14ac:dyDescent="0.25">
      <c r="A80" s="12">
        <v>64</v>
      </c>
      <c r="B80" s="63" t="s">
        <v>95</v>
      </c>
      <c r="C80" s="32" t="s">
        <v>43</v>
      </c>
      <c r="D80" s="64">
        <v>110</v>
      </c>
      <c r="E80" s="10"/>
      <c r="F80" s="11">
        <f t="shared" si="7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</row>
    <row r="81" spans="1:37" s="4" customFormat="1" ht="10.8" customHeight="1" x14ac:dyDescent="0.25">
      <c r="A81" s="12">
        <v>65</v>
      </c>
      <c r="B81" s="19" t="s">
        <v>45</v>
      </c>
      <c r="C81" s="43" t="s">
        <v>11</v>
      </c>
      <c r="D81" s="60">
        <v>2496</v>
      </c>
      <c r="E81" s="10"/>
      <c r="F81" s="11">
        <f t="shared" si="7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</row>
    <row r="82" spans="1:37" s="4" customFormat="1" ht="10.8" customHeight="1" x14ac:dyDescent="0.25">
      <c r="A82" s="12">
        <v>66</v>
      </c>
      <c r="B82" s="19" t="s">
        <v>87</v>
      </c>
      <c r="C82" s="32" t="s">
        <v>10</v>
      </c>
      <c r="D82" s="61">
        <v>8</v>
      </c>
      <c r="E82" s="10"/>
      <c r="F82" s="11">
        <f t="shared" ref="F82:F90" si="8">SUM(D82*E82)</f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</row>
    <row r="83" spans="1:37" s="4" customFormat="1" ht="10.8" customHeight="1" x14ac:dyDescent="0.25">
      <c r="A83" s="12">
        <v>67</v>
      </c>
      <c r="B83" s="65" t="s">
        <v>96</v>
      </c>
      <c r="C83" s="32" t="s">
        <v>43</v>
      </c>
      <c r="D83" s="64">
        <v>400</v>
      </c>
      <c r="E83" s="10"/>
      <c r="F83" s="11">
        <f t="shared" si="8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</row>
    <row r="84" spans="1:37" s="4" customFormat="1" ht="10.8" customHeight="1" x14ac:dyDescent="0.25">
      <c r="A84" s="12">
        <v>68</v>
      </c>
      <c r="B84" s="66" t="s">
        <v>40</v>
      </c>
      <c r="C84" s="67" t="s">
        <v>10</v>
      </c>
      <c r="D84" s="64">
        <v>5</v>
      </c>
      <c r="E84" s="10"/>
      <c r="F84" s="11">
        <f t="shared" si="8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1:37" s="4" customFormat="1" ht="10.8" customHeight="1" x14ac:dyDescent="0.25">
      <c r="A85" s="12">
        <v>69</v>
      </c>
      <c r="B85" s="66" t="s">
        <v>67</v>
      </c>
      <c r="C85" s="67" t="s">
        <v>11</v>
      </c>
      <c r="D85" s="61">
        <v>28</v>
      </c>
      <c r="E85" s="10"/>
      <c r="F85" s="11">
        <f t="shared" si="8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</row>
    <row r="86" spans="1:37" s="4" customFormat="1" ht="10.8" customHeight="1" x14ac:dyDescent="0.25">
      <c r="A86" s="12">
        <v>70</v>
      </c>
      <c r="B86" s="66" t="s">
        <v>68</v>
      </c>
      <c r="C86" s="67" t="s">
        <v>43</v>
      </c>
      <c r="D86" s="61">
        <v>18</v>
      </c>
      <c r="E86" s="10"/>
      <c r="F86" s="11">
        <f t="shared" si="8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</row>
    <row r="87" spans="1:37" s="4" customFormat="1" ht="10.8" customHeight="1" x14ac:dyDescent="0.25">
      <c r="A87" s="12">
        <v>71</v>
      </c>
      <c r="B87" s="68" t="s">
        <v>97</v>
      </c>
      <c r="C87" s="67" t="s">
        <v>11</v>
      </c>
      <c r="D87" s="64">
        <v>9</v>
      </c>
      <c r="E87" s="10"/>
      <c r="F87" s="11">
        <f t="shared" si="8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</row>
    <row r="88" spans="1:37" s="4" customFormat="1" ht="10.8" customHeight="1" x14ac:dyDescent="0.25">
      <c r="A88" s="12">
        <v>72</v>
      </c>
      <c r="B88" s="68" t="s">
        <v>70</v>
      </c>
      <c r="C88" s="67" t="s">
        <v>11</v>
      </c>
      <c r="D88" s="61">
        <v>36</v>
      </c>
      <c r="E88" s="10"/>
      <c r="F88" s="11">
        <f t="shared" si="8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</row>
    <row r="89" spans="1:37" s="4" customFormat="1" ht="10.8" customHeight="1" x14ac:dyDescent="0.25">
      <c r="A89" s="12">
        <v>73</v>
      </c>
      <c r="B89" s="68" t="s">
        <v>98</v>
      </c>
      <c r="C89" s="67" t="s">
        <v>11</v>
      </c>
      <c r="D89" s="61">
        <v>15</v>
      </c>
      <c r="E89" s="10"/>
      <c r="F89" s="11">
        <f t="shared" si="8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</row>
    <row r="90" spans="1:37" s="4" customFormat="1" ht="10.8" customHeight="1" x14ac:dyDescent="0.25">
      <c r="A90" s="12">
        <v>74</v>
      </c>
      <c r="B90" s="68" t="s">
        <v>99</v>
      </c>
      <c r="C90" s="67" t="s">
        <v>41</v>
      </c>
      <c r="D90" s="61">
        <v>1</v>
      </c>
      <c r="E90" s="10"/>
      <c r="F90" s="11">
        <f t="shared" si="8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</row>
    <row r="91" spans="1:37" s="4" customFormat="1" ht="10.8" customHeight="1" x14ac:dyDescent="0.25">
      <c r="A91" s="12">
        <v>75</v>
      </c>
      <c r="B91" s="68" t="s">
        <v>72</v>
      </c>
      <c r="C91" s="67" t="s">
        <v>41</v>
      </c>
      <c r="D91" s="61">
        <v>3</v>
      </c>
      <c r="E91" s="10"/>
      <c r="F91" s="11">
        <f t="shared" ref="F91:F99" si="9">SUM(D91*E91)</f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</row>
    <row r="92" spans="1:37" s="4" customFormat="1" ht="10.8" customHeight="1" x14ac:dyDescent="0.25">
      <c r="A92" s="12">
        <v>76</v>
      </c>
      <c r="B92" s="68" t="s">
        <v>100</v>
      </c>
      <c r="C92" s="67" t="s">
        <v>41</v>
      </c>
      <c r="D92" s="61">
        <v>1</v>
      </c>
      <c r="E92" s="10"/>
      <c r="F92" s="11">
        <f t="shared" si="9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</row>
    <row r="93" spans="1:37" s="4" customFormat="1" ht="10.8" customHeight="1" x14ac:dyDescent="0.25">
      <c r="A93" s="12">
        <v>77</v>
      </c>
      <c r="B93" s="69" t="s">
        <v>101</v>
      </c>
      <c r="C93" s="67" t="s">
        <v>43</v>
      </c>
      <c r="D93" s="61">
        <v>30</v>
      </c>
      <c r="E93" s="10"/>
      <c r="F93" s="11">
        <f t="shared" si="9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</row>
    <row r="94" spans="1:37" s="4" customFormat="1" ht="21.6" customHeight="1" x14ac:dyDescent="0.25">
      <c r="A94" s="12">
        <v>78</v>
      </c>
      <c r="B94" s="55" t="s">
        <v>81</v>
      </c>
      <c r="C94" s="32" t="s">
        <v>47</v>
      </c>
      <c r="D94" s="60">
        <v>9255</v>
      </c>
      <c r="E94" s="10"/>
      <c r="F94" s="11">
        <f t="shared" si="9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  <row r="95" spans="1:37" s="4" customFormat="1" ht="21.6" customHeight="1" x14ac:dyDescent="0.25">
      <c r="A95" s="12">
        <v>79</v>
      </c>
      <c r="B95" s="37" t="s">
        <v>82</v>
      </c>
      <c r="C95" s="32" t="s">
        <v>43</v>
      </c>
      <c r="D95" s="60">
        <v>2091</v>
      </c>
      <c r="E95" s="10"/>
      <c r="F95" s="11">
        <f t="shared" si="9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</row>
    <row r="96" spans="1:37" s="4" customFormat="1" ht="21.6" customHeight="1" x14ac:dyDescent="0.25">
      <c r="A96" s="12">
        <v>80</v>
      </c>
      <c r="B96" s="18" t="s">
        <v>34</v>
      </c>
      <c r="C96" s="32" t="s">
        <v>43</v>
      </c>
      <c r="D96" s="64">
        <v>891</v>
      </c>
      <c r="E96" s="10"/>
      <c r="F96" s="11">
        <f t="shared" si="9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</row>
    <row r="97" spans="1:37" s="4" customFormat="1" ht="21.6" customHeight="1" x14ac:dyDescent="0.25">
      <c r="A97" s="12">
        <v>81</v>
      </c>
      <c r="B97" s="18" t="s">
        <v>102</v>
      </c>
      <c r="C97" s="32" t="s">
        <v>43</v>
      </c>
      <c r="D97" s="64">
        <v>278</v>
      </c>
      <c r="E97" s="10"/>
      <c r="F97" s="11">
        <f t="shared" si="9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</row>
    <row r="98" spans="1:37" s="4" customFormat="1" ht="21.6" customHeight="1" x14ac:dyDescent="0.25">
      <c r="A98" s="12">
        <v>82</v>
      </c>
      <c r="B98" s="56" t="s">
        <v>83</v>
      </c>
      <c r="C98" s="32" t="s">
        <v>10</v>
      </c>
      <c r="D98" s="64">
        <v>16</v>
      </c>
      <c r="E98" s="10"/>
      <c r="F98" s="11">
        <f t="shared" si="9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</row>
    <row r="99" spans="1:37" s="4" customFormat="1" ht="21.6" customHeight="1" x14ac:dyDescent="0.25">
      <c r="A99" s="12">
        <v>83</v>
      </c>
      <c r="B99" s="57" t="s">
        <v>81</v>
      </c>
      <c r="C99" s="40" t="s">
        <v>47</v>
      </c>
      <c r="D99" s="60">
        <v>1632</v>
      </c>
      <c r="E99" s="10"/>
      <c r="F99" s="11">
        <f t="shared" si="9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37" s="4" customFormat="1" ht="21.6" customHeight="1" x14ac:dyDescent="0.25">
      <c r="A100" s="12">
        <v>84</v>
      </c>
      <c r="B100" s="33" t="s">
        <v>88</v>
      </c>
      <c r="C100" s="40" t="s">
        <v>46</v>
      </c>
      <c r="D100" s="64">
        <v>416</v>
      </c>
      <c r="E100" s="10"/>
      <c r="F100" s="11">
        <f t="shared" ref="F100:F108" si="10">SUM(D100*E100)</f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</row>
    <row r="101" spans="1:37" s="4" customFormat="1" ht="21.6" customHeight="1" x14ac:dyDescent="0.25">
      <c r="A101" s="12">
        <v>85</v>
      </c>
      <c r="B101" s="33" t="s">
        <v>34</v>
      </c>
      <c r="C101" s="40" t="s">
        <v>43</v>
      </c>
      <c r="D101" s="64">
        <v>192</v>
      </c>
      <c r="E101" s="10"/>
      <c r="F101" s="11">
        <f t="shared" si="10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</row>
    <row r="102" spans="1:37" s="4" customFormat="1" ht="21.6" customHeight="1" x14ac:dyDescent="0.25">
      <c r="A102" s="12">
        <v>86</v>
      </c>
      <c r="B102" s="56" t="s">
        <v>84</v>
      </c>
      <c r="C102" s="53" t="s">
        <v>10</v>
      </c>
      <c r="D102" s="64">
        <v>4</v>
      </c>
      <c r="E102" s="10"/>
      <c r="F102" s="11">
        <f t="shared" si="10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</row>
    <row r="103" spans="1:37" s="4" customFormat="1" ht="21.6" customHeight="1" x14ac:dyDescent="0.25">
      <c r="A103" s="12">
        <v>87</v>
      </c>
      <c r="B103" s="57" t="s">
        <v>81</v>
      </c>
      <c r="C103" s="40" t="s">
        <v>47</v>
      </c>
      <c r="D103" s="64">
        <v>396</v>
      </c>
      <c r="E103" s="10"/>
      <c r="F103" s="11">
        <f t="shared" si="10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</row>
    <row r="104" spans="1:37" s="4" customFormat="1" ht="21.6" customHeight="1" x14ac:dyDescent="0.25">
      <c r="A104" s="12">
        <v>88</v>
      </c>
      <c r="B104" s="33" t="s">
        <v>88</v>
      </c>
      <c r="C104" s="40" t="s">
        <v>46</v>
      </c>
      <c r="D104" s="64">
        <v>44</v>
      </c>
      <c r="E104" s="10"/>
      <c r="F104" s="11">
        <f t="shared" si="10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</row>
    <row r="105" spans="1:37" s="4" customFormat="1" ht="21.6" customHeight="1" x14ac:dyDescent="0.25">
      <c r="A105" s="12">
        <v>89</v>
      </c>
      <c r="B105" s="33" t="s">
        <v>34</v>
      </c>
      <c r="C105" s="40" t="s">
        <v>43</v>
      </c>
      <c r="D105" s="70">
        <v>40</v>
      </c>
      <c r="E105" s="10"/>
      <c r="F105" s="11">
        <f t="shared" si="10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</row>
    <row r="106" spans="1:37" s="4" customFormat="1" ht="21.6" customHeight="1" x14ac:dyDescent="0.25">
      <c r="A106" s="12">
        <v>90</v>
      </c>
      <c r="B106" s="71" t="s">
        <v>109</v>
      </c>
      <c r="C106" s="32" t="s">
        <v>10</v>
      </c>
      <c r="D106" s="64">
        <v>1</v>
      </c>
      <c r="E106" s="10"/>
      <c r="F106" s="11">
        <f t="shared" si="10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</row>
    <row r="107" spans="1:37" s="4" customFormat="1" ht="10.8" customHeight="1" x14ac:dyDescent="0.25">
      <c r="A107" s="12">
        <v>91</v>
      </c>
      <c r="B107" s="57" t="s">
        <v>103</v>
      </c>
      <c r="C107" s="32" t="s">
        <v>43</v>
      </c>
      <c r="D107" s="61">
        <v>104</v>
      </c>
      <c r="E107" s="10"/>
      <c r="F107" s="11">
        <f t="shared" si="10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</row>
    <row r="108" spans="1:37" s="4" customFormat="1" ht="10.8" customHeight="1" x14ac:dyDescent="0.25">
      <c r="A108" s="12">
        <v>92</v>
      </c>
      <c r="B108" s="57" t="s">
        <v>104</v>
      </c>
      <c r="C108" s="27" t="s">
        <v>47</v>
      </c>
      <c r="D108" s="61">
        <v>425</v>
      </c>
      <c r="E108" s="10"/>
      <c r="F108" s="11">
        <f t="shared" si="10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</row>
    <row r="109" spans="1:37" s="4" customFormat="1" ht="21.6" customHeight="1" x14ac:dyDescent="0.25">
      <c r="A109" s="12">
        <v>93</v>
      </c>
      <c r="B109" s="57" t="s">
        <v>105</v>
      </c>
      <c r="C109" s="27" t="s">
        <v>47</v>
      </c>
      <c r="D109" s="61">
        <v>422</v>
      </c>
      <c r="E109" s="10"/>
      <c r="F109" s="11">
        <f t="shared" ref="F109:F115" si="11">SUM(D109*E109)</f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</row>
    <row r="110" spans="1:37" s="4" customFormat="1" ht="21.6" customHeight="1" x14ac:dyDescent="0.25">
      <c r="A110" s="12">
        <v>94</v>
      </c>
      <c r="B110" s="57" t="s">
        <v>110</v>
      </c>
      <c r="C110" s="27" t="s">
        <v>47</v>
      </c>
      <c r="D110" s="61">
        <v>420</v>
      </c>
      <c r="E110" s="10"/>
      <c r="F110" s="11">
        <f t="shared" si="11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</row>
    <row r="111" spans="1:37" s="4" customFormat="1" ht="21.6" customHeight="1" x14ac:dyDescent="0.25">
      <c r="A111" s="12">
        <v>95</v>
      </c>
      <c r="B111" s="57" t="s">
        <v>111</v>
      </c>
      <c r="C111" s="27" t="s">
        <v>47</v>
      </c>
      <c r="D111" s="61">
        <v>299</v>
      </c>
      <c r="E111" s="10"/>
      <c r="F111" s="11">
        <f t="shared" si="11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</row>
    <row r="112" spans="1:37" s="4" customFormat="1" ht="21.6" customHeight="1" x14ac:dyDescent="0.25">
      <c r="A112" s="12">
        <v>96</v>
      </c>
      <c r="B112" s="33" t="s">
        <v>106</v>
      </c>
      <c r="C112" s="27" t="s">
        <v>47</v>
      </c>
      <c r="D112" s="61">
        <v>112</v>
      </c>
      <c r="E112" s="10"/>
      <c r="F112" s="11">
        <f t="shared" si="11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</row>
    <row r="113" spans="1:185" s="4" customFormat="1" ht="10.8" customHeight="1" x14ac:dyDescent="0.25">
      <c r="A113" s="12">
        <v>97</v>
      </c>
      <c r="B113" s="57" t="s">
        <v>107</v>
      </c>
      <c r="C113" s="14" t="s">
        <v>11</v>
      </c>
      <c r="D113" s="61">
        <v>12</v>
      </c>
      <c r="E113" s="10"/>
      <c r="F113" s="11">
        <f t="shared" si="11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</row>
    <row r="114" spans="1:185" s="4" customFormat="1" ht="10.8" customHeight="1" x14ac:dyDescent="0.25">
      <c r="A114" s="12">
        <v>98</v>
      </c>
      <c r="B114" s="57" t="s">
        <v>112</v>
      </c>
      <c r="C114" s="27" t="s">
        <v>47</v>
      </c>
      <c r="D114" s="61">
        <v>270</v>
      </c>
      <c r="E114" s="10"/>
      <c r="F114" s="11">
        <f t="shared" si="11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</row>
    <row r="115" spans="1:185" s="4" customFormat="1" ht="10.8" customHeight="1" x14ac:dyDescent="0.25">
      <c r="A115" s="12">
        <v>99</v>
      </c>
      <c r="B115" s="65" t="s">
        <v>108</v>
      </c>
      <c r="C115" s="27" t="s">
        <v>10</v>
      </c>
      <c r="D115" s="61">
        <v>2</v>
      </c>
      <c r="E115" s="10"/>
      <c r="F115" s="11">
        <f t="shared" si="11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</row>
    <row r="116" spans="1:185" s="21" customFormat="1" ht="21.6" customHeight="1" x14ac:dyDescent="0.25">
      <c r="A116" s="12">
        <v>100</v>
      </c>
      <c r="B116" s="19" t="s">
        <v>18</v>
      </c>
      <c r="C116" s="23" t="s">
        <v>19</v>
      </c>
      <c r="D116" s="20">
        <v>1</v>
      </c>
      <c r="E116" s="10"/>
      <c r="F116" s="11">
        <f>SUM(D116*E116)</f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</row>
    <row r="117" spans="1:185" s="4" customFormat="1" ht="21.6" customHeight="1" x14ac:dyDescent="0.25">
      <c r="A117" s="12">
        <v>101</v>
      </c>
      <c r="B117" s="22" t="s">
        <v>26</v>
      </c>
      <c r="C117" s="23" t="s">
        <v>19</v>
      </c>
      <c r="D117" s="24">
        <v>1</v>
      </c>
      <c r="E117" s="10"/>
      <c r="F117" s="11">
        <f>SUM(D117*E117)</f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</row>
    <row r="118" spans="1:185" s="4" customFormat="1" ht="10.8" customHeight="1" x14ac:dyDescent="0.25">
      <c r="A118" s="12">
        <v>102</v>
      </c>
      <c r="B118" s="22" t="s">
        <v>20</v>
      </c>
      <c r="C118" s="23" t="s">
        <v>19</v>
      </c>
      <c r="D118" s="24">
        <v>1</v>
      </c>
      <c r="E118" s="10"/>
      <c r="F118" s="11">
        <f>SUM(D118*E118)</f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</row>
    <row r="119" spans="1:185" s="26" customFormat="1" ht="12.6" customHeight="1" x14ac:dyDescent="0.25">
      <c r="A119" s="104" t="s">
        <v>13</v>
      </c>
      <c r="B119" s="105"/>
      <c r="C119" s="105"/>
      <c r="D119" s="105"/>
      <c r="E119" s="105"/>
      <c r="F119" s="106"/>
      <c r="G119" s="25"/>
    </row>
    <row r="120" spans="1:185" s="26" customFormat="1" ht="10.8" customHeight="1" x14ac:dyDescent="0.25">
      <c r="A120" s="12">
        <v>103</v>
      </c>
      <c r="B120" s="19" t="s">
        <v>21</v>
      </c>
      <c r="C120" s="27" t="s">
        <v>16</v>
      </c>
      <c r="D120" s="28">
        <v>2</v>
      </c>
      <c r="E120" s="29"/>
      <c r="F120" s="11">
        <f t="shared" ref="F120" si="12">SUM(D120*E120)</f>
        <v>0</v>
      </c>
      <c r="G120" s="25"/>
    </row>
    <row r="121" spans="1:185" s="26" customFormat="1" ht="10.8" customHeight="1" x14ac:dyDescent="0.25">
      <c r="A121" s="12">
        <v>104</v>
      </c>
      <c r="B121" s="19" t="s">
        <v>22</v>
      </c>
      <c r="C121" s="27" t="s">
        <v>17</v>
      </c>
      <c r="D121" s="30">
        <v>0.92</v>
      </c>
      <c r="E121" s="29"/>
      <c r="F121" s="11">
        <f t="shared" ref="F121" si="13">SUM(D121*E121)</f>
        <v>0</v>
      </c>
      <c r="G121" s="25"/>
    </row>
    <row r="122" spans="1:185" s="4" customFormat="1" ht="12.6" customHeight="1" thickBot="1" x14ac:dyDescent="0.3">
      <c r="A122" s="107" t="s">
        <v>54</v>
      </c>
      <c r="B122" s="108"/>
      <c r="C122" s="108"/>
      <c r="D122" s="108"/>
      <c r="E122" s="109"/>
      <c r="F122" s="31">
        <f>SUM(F73:F121)</f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</row>
    <row r="123" spans="1:185" ht="24" customHeight="1" thickBot="1" x14ac:dyDescent="0.3">
      <c r="A123" s="8"/>
      <c r="C123" s="99" t="s">
        <v>1</v>
      </c>
      <c r="D123" s="100"/>
      <c r="E123" s="101">
        <f>F71+F122+F41</f>
        <v>0</v>
      </c>
      <c r="F123" s="102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  <c r="DV123" s="15"/>
      <c r="DW123" s="15"/>
      <c r="DX123" s="15"/>
      <c r="DY123" s="15"/>
      <c r="DZ123" s="15"/>
      <c r="EA123" s="15"/>
      <c r="EB123" s="15"/>
      <c r="EC123" s="15"/>
      <c r="ED123" s="15"/>
      <c r="EE123" s="15"/>
      <c r="EF123" s="15"/>
      <c r="EG123" s="15"/>
      <c r="EH123" s="15"/>
      <c r="EI123" s="15"/>
      <c r="EJ123" s="15"/>
      <c r="EK123" s="15"/>
      <c r="EL123" s="15"/>
      <c r="EM123" s="15"/>
      <c r="EN123" s="15"/>
      <c r="EO123" s="15"/>
      <c r="EP123" s="15"/>
      <c r="EQ123" s="15"/>
      <c r="ER123" s="15"/>
      <c r="ES123" s="15"/>
      <c r="ET123" s="15"/>
      <c r="EU123" s="15"/>
      <c r="EV123" s="15"/>
      <c r="EW123" s="15"/>
      <c r="EX123" s="15"/>
      <c r="EY123" s="15"/>
      <c r="EZ123" s="15"/>
      <c r="FA123" s="15"/>
      <c r="FB123" s="15"/>
      <c r="FC123" s="15"/>
      <c r="FD123" s="15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  <c r="FO123" s="15"/>
      <c r="FP123" s="15"/>
      <c r="FQ123" s="15"/>
      <c r="FR123" s="15"/>
      <c r="FS123" s="15"/>
      <c r="FT123" s="15"/>
      <c r="FU123" s="15"/>
      <c r="FV123" s="15"/>
      <c r="FW123" s="15"/>
      <c r="FX123" s="15"/>
      <c r="FY123" s="15"/>
      <c r="FZ123" s="15"/>
      <c r="GA123" s="15"/>
      <c r="GB123" s="15"/>
      <c r="GC123" s="15"/>
    </row>
    <row r="124" spans="1:185" s="15" customFormat="1" ht="10.8" customHeight="1" x14ac:dyDescent="0.25">
      <c r="A124" s="103" t="s">
        <v>7</v>
      </c>
      <c r="B124" s="103"/>
      <c r="C124" s="103"/>
      <c r="D124" s="103"/>
      <c r="E124" s="103"/>
      <c r="F124" s="103"/>
    </row>
    <row r="125" spans="1:185" s="15" customFormat="1" ht="10.8" customHeight="1" x14ac:dyDescent="0.25">
      <c r="A125" s="103" t="s">
        <v>23</v>
      </c>
      <c r="B125" s="103"/>
      <c r="C125" s="103"/>
      <c r="D125" s="103"/>
      <c r="E125" s="103"/>
      <c r="F125" s="103"/>
    </row>
    <row r="126" spans="1:185" s="15" customFormat="1" ht="10.8" customHeight="1" x14ac:dyDescent="0.25">
      <c r="A126" s="103" t="s">
        <v>8</v>
      </c>
      <c r="B126" s="103"/>
      <c r="C126" s="103"/>
      <c r="D126" s="103"/>
      <c r="E126" s="103"/>
      <c r="F126" s="103"/>
    </row>
    <row r="127" spans="1:185" s="15" customFormat="1" ht="10.8" customHeight="1" x14ac:dyDescent="0.25">
      <c r="A127" s="3"/>
      <c r="B127" s="103" t="s">
        <v>9</v>
      </c>
      <c r="C127" s="103"/>
      <c r="D127" s="103"/>
      <c r="E127" s="103"/>
      <c r="F127" s="103"/>
    </row>
    <row r="128" spans="1:185" s="15" customFormat="1" ht="10.8" customHeight="1" x14ac:dyDescent="0.25">
      <c r="A128" s="34" t="s">
        <v>39</v>
      </c>
      <c r="B128" s="34"/>
      <c r="C128" s="34"/>
      <c r="D128" s="34"/>
      <c r="E128" s="34"/>
      <c r="F128" s="34"/>
    </row>
    <row r="129" spans="1:185" s="15" customFormat="1" ht="10.8" customHeight="1" x14ac:dyDescent="0.25">
      <c r="A129" s="103" t="s">
        <v>35</v>
      </c>
      <c r="B129" s="103"/>
      <c r="C129" s="103"/>
      <c r="D129" s="103"/>
      <c r="E129" s="103"/>
      <c r="F129" s="103"/>
    </row>
    <row r="130" spans="1:185" s="15" customFormat="1" ht="10.8" customHeight="1" x14ac:dyDescent="0.25">
      <c r="A130" s="103" t="s">
        <v>36</v>
      </c>
      <c r="B130" s="103"/>
      <c r="C130" s="103"/>
      <c r="D130" s="103"/>
      <c r="E130" s="103"/>
      <c r="F130" s="103"/>
    </row>
    <row r="131" spans="1:185" s="15" customFormat="1" ht="10.8" customHeight="1" x14ac:dyDescent="0.25">
      <c r="A131" s="103" t="s">
        <v>37</v>
      </c>
      <c r="B131" s="103"/>
      <c r="C131" s="103"/>
      <c r="D131" s="103"/>
      <c r="E131" s="103"/>
      <c r="F131" s="103"/>
    </row>
    <row r="132" spans="1:185" s="15" customFormat="1" ht="10.8" customHeight="1" x14ac:dyDescent="0.25">
      <c r="A132" s="3"/>
      <c r="B132" s="103" t="s">
        <v>29</v>
      </c>
      <c r="C132" s="103"/>
      <c r="D132" s="103"/>
      <c r="E132" s="103"/>
      <c r="F132" s="103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</row>
    <row r="133" spans="1:185" s="15" customFormat="1" ht="10.8" customHeight="1" x14ac:dyDescent="0.25">
      <c r="A133" s="3"/>
      <c r="B133" s="34" t="s">
        <v>28</v>
      </c>
      <c r="C133" s="34"/>
      <c r="D133" s="34"/>
      <c r="E133" s="34"/>
      <c r="F133" s="34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</row>
    <row r="134" spans="1:185" s="15" customFormat="1" ht="10.8" customHeight="1" x14ac:dyDescent="0.25">
      <c r="A134" s="103" t="s">
        <v>38</v>
      </c>
      <c r="B134" s="103"/>
      <c r="C134" s="103"/>
      <c r="D134" s="103"/>
      <c r="E134" s="103"/>
      <c r="F134" s="103"/>
    </row>
    <row r="135" spans="1:185" s="15" customFormat="1" ht="10.8" customHeight="1" x14ac:dyDescent="0.25">
      <c r="A135" s="3"/>
      <c r="B135" s="103" t="s">
        <v>24</v>
      </c>
      <c r="C135" s="103"/>
      <c r="D135" s="103"/>
      <c r="E135" s="103"/>
      <c r="F135" s="103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</row>
    <row r="136" spans="1:185" s="15" customFormat="1" ht="10.8" customHeight="1" x14ac:dyDescent="0.25">
      <c r="A136" s="3"/>
      <c r="B136" s="103" t="s">
        <v>25</v>
      </c>
      <c r="C136" s="103"/>
      <c r="D136" s="103"/>
      <c r="E136" s="103"/>
      <c r="F136" s="103"/>
    </row>
  </sheetData>
  <mergeCells count="31">
    <mergeCell ref="B135:F135"/>
    <mergeCell ref="B136:F136"/>
    <mergeCell ref="A130:F130"/>
    <mergeCell ref="A134:F134"/>
    <mergeCell ref="B132:F132"/>
    <mergeCell ref="A131:F131"/>
    <mergeCell ref="C123:D123"/>
    <mergeCell ref="E123:F123"/>
    <mergeCell ref="A129:F129"/>
    <mergeCell ref="A42:F42"/>
    <mergeCell ref="A68:F68"/>
    <mergeCell ref="A71:E71"/>
    <mergeCell ref="B127:F127"/>
    <mergeCell ref="A126:F126"/>
    <mergeCell ref="A125:F125"/>
    <mergeCell ref="A124:F124"/>
    <mergeCell ref="A72:F72"/>
    <mergeCell ref="A119:F119"/>
    <mergeCell ref="A122:E122"/>
    <mergeCell ref="A1:F1"/>
    <mergeCell ref="A5:A7"/>
    <mergeCell ref="B5:B7"/>
    <mergeCell ref="C5:C7"/>
    <mergeCell ref="D5:D6"/>
    <mergeCell ref="E5:E7"/>
    <mergeCell ref="F5:F7"/>
    <mergeCell ref="A8:F8"/>
    <mergeCell ref="A9:F9"/>
    <mergeCell ref="A25:F25"/>
    <mergeCell ref="A37:F37"/>
    <mergeCell ref="A41:E41"/>
  </mergeCells>
  <phoneticPr fontId="2" type="noConversion"/>
  <conditionalFormatting sqref="A37">
    <cfRule type="cellIs" dxfId="7" priority="30" stopIfTrue="1" operator="equal">
      <formula>0</formula>
    </cfRule>
  </conditionalFormatting>
  <conditionalFormatting sqref="A68 C116:D116">
    <cfRule type="cellIs" dxfId="6" priority="103" stopIfTrue="1" operator="equal">
      <formula>0</formula>
    </cfRule>
  </conditionalFormatting>
  <conditionalFormatting sqref="A119">
    <cfRule type="cellIs" dxfId="5" priority="92" stopIfTrue="1" operator="equal">
      <formula>0</formula>
    </cfRule>
  </conditionalFormatting>
  <conditionalFormatting sqref="B19">
    <cfRule type="cellIs" dxfId="4" priority="7" stopIfTrue="1" operator="equal">
      <formula>0</formula>
    </cfRule>
  </conditionalFormatting>
  <conditionalFormatting sqref="B21:B24">
    <cfRule type="cellIs" dxfId="3" priority="4" stopIfTrue="1" operator="equal">
      <formula>0</formula>
    </cfRule>
  </conditionalFormatting>
  <conditionalFormatting sqref="B49">
    <cfRule type="cellIs" dxfId="2" priority="5" stopIfTrue="1" operator="equal">
      <formula>0</formula>
    </cfRule>
  </conditionalFormatting>
  <conditionalFormatting sqref="B81:B82">
    <cfRule type="cellIs" dxfId="1" priority="2" stopIfTrue="1" operator="equal">
      <formula>0</formula>
    </cfRule>
  </conditionalFormatting>
  <conditionalFormatting sqref="B96:B9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2025-01-14T06:06:12Z</dcterms:modified>
</cp:coreProperties>
</file>